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58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'доходы'!$9:$11</definedName>
  </definedNames>
  <calcPr fullCalcOnLoad="1"/>
</workbook>
</file>

<file path=xl/sharedStrings.xml><?xml version="1.0" encoding="utf-8"?>
<sst xmlns="http://schemas.openxmlformats.org/spreadsheetml/2006/main" count="503" uniqueCount="166">
  <si>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</si>
  <si>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</si>
  <si>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</si>
  <si>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</si>
  <si>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</si>
  <si>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</si>
  <si>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</si>
  <si>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</si>
  <si>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</si>
  <si>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</si>
  <si>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</si>
  <si>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</si>
  <si>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</si>
  <si>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</si>
  <si>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</si>
  <si>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</si>
  <si>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</si>
  <si>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</si>
  <si>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</si>
  <si>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</si>
  <si>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</si>
  <si>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</si>
  <si>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</si>
  <si>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</si>
  <si>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</si>
  <si>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</si>
  <si>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14</t>
  </si>
  <si>
    <t>151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</si>
  <si>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</si>
  <si>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</si>
  <si>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</si>
  <si>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</si>
  <si>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</si>
  <si>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</si>
  <si>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</si>
  <si>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</si>
  <si>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</si>
  <si>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</si>
  <si>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</si>
  <si>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</si>
  <si>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</si>
  <si>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</si>
  <si>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</si>
  <si>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</si>
  <si>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</si>
  <si>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</si>
  <si>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</si>
  <si>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</si>
  <si>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</si>
  <si>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</si>
  <si>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</si>
  <si>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</si>
  <si>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</si>
  <si>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</si>
  <si>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</si>
  <si>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</si>
  <si>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</si>
  <si>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</si>
  <si>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</si>
  <si>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</si>
  <si>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</si>
  <si>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</si>
  <si>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</si>
  <si>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</si>
  <si>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</si>
  <si>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</si>
  <si>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</si>
  <si>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</si>
  <si>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</si>
  <si>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</si>
  <si>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</si>
  <si>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</si>
  <si>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</si>
  <si>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</si>
  <si>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</si>
  <si>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</si>
  <si>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</si>
  <si>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</si>
  <si>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</si>
  <si>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</t>
  </si>
  <si>
    <t>035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</si>
  <si>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</si>
  <si>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</si>
  <si>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</si>
  <si>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</si>
  <si>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</si>
  <si>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</si>
  <si>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</si>
  <si>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</si>
  <si>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>Доходы 
бюджета
сельсовета 
2017 года</t>
  </si>
  <si>
    <t>Доходы 
бюджета
сельсовета 
2018 года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</si>
  <si>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</si>
  <si>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</si>
  <si>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</si>
  <si>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</si>
  <si>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Дотации на выравнивание бюджетной обеспеченности  из средств районного бюджета</t>
  </si>
  <si>
    <t>Дотации на выравнивание бюджетной обеспеченности из средств краевого бюджета</t>
  </si>
  <si>
    <t>Прочие межбюджетные трансферты,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</si>
  <si>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</si>
  <si>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</si>
  <si>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</si>
  <si>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</si>
  <si>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</si>
  <si>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</si>
  <si>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Доходы бюджета сельсовета на 2017 год и плановый период 2018-2019 годов</t>
  </si>
  <si>
    <t>Доходы 
бюджета
сельсовета 
2019 года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</si>
  <si>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</si>
  <si>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</si>
  <si>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</si>
  <si>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</si>
  <si>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</si>
  <si>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Субсидии на организацию и проведение акарицидных обработок мест массового отдыха населения</t>
  </si>
  <si>
    <t>Прочие межбюджетные трансферты, передоваемые бюджетам</t>
  </si>
  <si>
    <t>Субвенции бюджетам бюджетной системы Российской Федерации</t>
  </si>
  <si>
    <t xml:space="preserve">О внесениии изменений в решение 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</si>
  <si>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</si>
  <si>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</si>
  <si>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</si>
  <si>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>Приложение  4 к решению</t>
  </si>
  <si>
    <t>7412</t>
  </si>
  <si>
    <t>7508</t>
  </si>
  <si>
    <t>7509</t>
  </si>
  <si>
    <t>9502</t>
  </si>
  <si>
    <t>60</t>
  </si>
  <si>
    <t>Субсидии бюджетам муниципальных образований на обеспечение первичных мер пожарной безопасности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</si>
  <si>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</si>
  <si>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</si>
  <si>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</si>
  <si>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>Возврат остатков субсидий, субвенций, иных межбюджетных трансфертов, имеющих целевое назначение из бюджетов сельских поселений</t>
  </si>
  <si>
    <t>32</t>
  </si>
  <si>
    <t>33</t>
  </si>
  <si>
    <t>34</t>
  </si>
  <si>
    <t>36</t>
  </si>
  <si>
    <t>37</t>
  </si>
  <si>
    <t>38</t>
  </si>
  <si>
    <t>04</t>
  </si>
  <si>
    <t>099</t>
  </si>
  <si>
    <t>180</t>
  </si>
  <si>
    <t>Прочие безвозмездные поступления от негосударственных организаций в бюджеты сельский поселений</t>
  </si>
  <si>
    <t>07</t>
  </si>
  <si>
    <t>Прочие безвозмездные поступления  в бюджеты сельский поселений</t>
  </si>
  <si>
    <t>39</t>
  </si>
  <si>
    <t>020</t>
  </si>
  <si>
    <t>Налог на доходы физических лиц с доходов, полученных гражданнами, зарегистрированными в качестве предпринимателей, частных нотариусов, других лиц занимающихся частной практикой</t>
  </si>
  <si>
    <t>050</t>
  </si>
  <si>
    <t>Прочие неналоговые доходы</t>
  </si>
  <si>
    <t>Прочие неналоговые доходы бюджетов поселений</t>
  </si>
  <si>
    <t>1021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</si>
  <si>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</si>
  <si>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7411</t>
  </si>
  <si>
    <t>Субсидии бюджетам муниципальных образований, реализующих муниципальные программы, направленные на развитие сельских территорий</t>
  </si>
  <si>
    <t>7641</t>
  </si>
  <si>
    <t>Субсидии бюджетам муниципальных образований на осуществление расходов, направленных на реализацию мероприятий по поддержке местных инициатив</t>
  </si>
  <si>
    <t>0824</t>
  </si>
  <si>
    <t>Иные межбюджетные трансферты бюджетам поселений, реализующих муниципальные программы, направленные на развитие сельских территорий</t>
  </si>
  <si>
    <t>7749</t>
  </si>
  <si>
    <t>Субсидии бюджетам муниципальных образований для реализации проектов по решению вопросов местного значения сельских поселения</t>
  </si>
  <si>
    <t>40</t>
  </si>
  <si>
    <t>41</t>
  </si>
  <si>
    <t>42</t>
  </si>
  <si>
    <t>43</t>
  </si>
  <si>
    <t>44</t>
  </si>
  <si>
    <t>46</t>
  </si>
  <si>
    <t>47</t>
  </si>
  <si>
    <t>48</t>
  </si>
  <si>
    <t>№ 15-54р от 15.08.2017г.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</si>
</sst>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72" fontId="2" fillId="0" borderId="14" xfId="0" applyNumberFormat="1" applyFont="1" applyBorder="1" applyAlignment="1">
      <alignment vertical="top"/>
    </xf>
    <xf numFmtId="172" fontId="2" fillId="0" borderId="0" xfId="0" applyNumberFormat="1" applyFont="1" applyBorder="1" applyAlignment="1">
      <alignment vertical="top"/>
    </xf>
    <xf numFmtId="172" fontId="2" fillId="0" borderId="15" xfId="0" applyNumberFormat="1" applyFont="1" applyBorder="1" applyAlignment="1">
      <alignment vertical="top"/>
    </xf>
    <xf numFmtId="0" fontId="38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vertical="top"/>
    </xf>
    <xf numFmtId="177" fontId="2" fillId="0" borderId="14" xfId="0" applyNumberFormat="1" applyFont="1" applyBorder="1" applyAlignment="1">
      <alignment vertical="top"/>
    </xf>
    <xf numFmtId="0" fontId="3" fillId="0" borderId="16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/>
    </xf>
    <xf numFmtId="49" fontId="2" fillId="0" borderId="18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quotePrefix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Alignment="1" quotePrefix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view="pageBreakPreview" zoomScaleSheetLayoutView="100" zoomScalePageLayoutView="0" workbookViewId="0" topLeftCell="A1">
      <selection activeCell="K9" sqref="K9:K10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3" width="11.625" style="10" customWidth="1"/>
    <col min="14" max="16" width="12.75390625" style="10" bestFit="1" customWidth="1"/>
    <col min="17" max="16384" width="9.125" style="10" customWidth="1"/>
  </cols>
  <sheetData>
    <row r="1" spans="11:13" ht="12.75">
      <c r="K1" s="45" t="s">
        <v>118</v>
      </c>
      <c r="L1" s="45"/>
      <c r="M1" s="46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45" t="s">
        <v>114</v>
      </c>
      <c r="L2" s="45"/>
      <c r="M2" s="46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45" t="s">
        <v>115</v>
      </c>
      <c r="L3" s="46"/>
      <c r="M3" s="46"/>
    </row>
    <row r="4" spans="1:13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45" t="s">
        <v>116</v>
      </c>
      <c r="L4" s="46"/>
      <c r="M4" s="46"/>
    </row>
    <row r="5" spans="1:13" s="3" customFormat="1" ht="14.2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45" t="s">
        <v>117</v>
      </c>
      <c r="L5" s="45"/>
      <c r="M5" s="46"/>
    </row>
    <row r="6" spans="1:13" s="3" customFormat="1" ht="16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47" t="s">
        <v>165</v>
      </c>
      <c r="L6" s="47"/>
      <c r="M6" s="48"/>
    </row>
    <row r="7" spans="1:13" s="3" customFormat="1" ht="15.75" customHeight="1">
      <c r="A7" s="49" t="s">
        <v>104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3" customFormat="1" ht="17.2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5" t="s">
        <v>91</v>
      </c>
    </row>
    <row r="9" spans="1:13" s="3" customFormat="1" ht="15" customHeight="1">
      <c r="A9" s="38" t="s">
        <v>1</v>
      </c>
      <c r="B9" s="39" t="s">
        <v>0</v>
      </c>
      <c r="C9" s="40"/>
      <c r="D9" s="40"/>
      <c r="E9" s="40"/>
      <c r="F9" s="40"/>
      <c r="G9" s="40"/>
      <c r="H9" s="40"/>
      <c r="I9" s="41"/>
      <c r="J9" s="42" t="s">
        <v>53</v>
      </c>
      <c r="K9" s="44" t="s">
        <v>89</v>
      </c>
      <c r="L9" s="44" t="s">
        <v>90</v>
      </c>
      <c r="M9" s="44" t="s">
        <v>105</v>
      </c>
    </row>
    <row r="10" spans="1:13" s="3" customFormat="1" ht="145.5" customHeight="1">
      <c r="A10" s="38"/>
      <c r="B10" s="6" t="s">
        <v>2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3</v>
      </c>
      <c r="H10" s="6" t="s">
        <v>54</v>
      </c>
      <c r="I10" s="6" t="s">
        <v>55</v>
      </c>
      <c r="J10" s="43"/>
      <c r="K10" s="44"/>
      <c r="L10" s="44"/>
      <c r="M10" s="44"/>
    </row>
    <row r="11" spans="1:13" s="3" customFormat="1" ht="13.5" customHeight="1">
      <c r="A11" s="7"/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</row>
    <row r="12" spans="1:16" s="18" customFormat="1" ht="12.75">
      <c r="A12" s="13" t="s">
        <v>12</v>
      </c>
      <c r="B12" s="14" t="s">
        <v>9</v>
      </c>
      <c r="C12" s="14" t="s">
        <v>12</v>
      </c>
      <c r="D12" s="14" t="s">
        <v>8</v>
      </c>
      <c r="E12" s="14" t="s">
        <v>8</v>
      </c>
      <c r="F12" s="14" t="s">
        <v>9</v>
      </c>
      <c r="G12" s="14" t="s">
        <v>8</v>
      </c>
      <c r="H12" s="14" t="s">
        <v>10</v>
      </c>
      <c r="I12" s="14" t="s">
        <v>9</v>
      </c>
      <c r="J12" s="15" t="s">
        <v>13</v>
      </c>
      <c r="K12" s="16">
        <f>K13+K18+K23+K26+K31+K34</f>
        <v>3916300</v>
      </c>
      <c r="L12" s="16">
        <f>L13+L18+L23+L26+L31+L34</f>
        <v>3947300</v>
      </c>
      <c r="M12" s="16">
        <f>M13+M18+M23+M26+M31+M34</f>
        <v>3968300</v>
      </c>
      <c r="N12" s="17"/>
      <c r="O12" s="17"/>
      <c r="P12" s="17"/>
    </row>
    <row r="13" spans="1:16" s="18" customFormat="1" ht="12.75">
      <c r="A13" s="13" t="s">
        <v>34</v>
      </c>
      <c r="B13" s="14" t="s">
        <v>39</v>
      </c>
      <c r="C13" s="14" t="s">
        <v>12</v>
      </c>
      <c r="D13" s="14" t="s">
        <v>17</v>
      </c>
      <c r="E13" s="14" t="s">
        <v>8</v>
      </c>
      <c r="F13" s="14" t="s">
        <v>9</v>
      </c>
      <c r="G13" s="14" t="s">
        <v>8</v>
      </c>
      <c r="H13" s="14" t="s">
        <v>10</v>
      </c>
      <c r="I13" s="14" t="s">
        <v>19</v>
      </c>
      <c r="J13" s="15" t="s">
        <v>56</v>
      </c>
      <c r="K13" s="16">
        <f>K14</f>
        <v>1028000</v>
      </c>
      <c r="L13" s="16">
        <f>L14</f>
        <v>970000</v>
      </c>
      <c r="M13" s="16">
        <f>M14</f>
        <v>980000</v>
      </c>
      <c r="N13" s="17"/>
      <c r="O13" s="17"/>
      <c r="P13" s="17"/>
    </row>
    <row r="14" spans="1:13" s="18" customFormat="1" ht="12.75">
      <c r="A14" s="13" t="s">
        <v>41</v>
      </c>
      <c r="B14" s="14" t="s">
        <v>39</v>
      </c>
      <c r="C14" s="14" t="s">
        <v>12</v>
      </c>
      <c r="D14" s="14" t="s">
        <v>17</v>
      </c>
      <c r="E14" s="14" t="s">
        <v>20</v>
      </c>
      <c r="F14" s="14" t="s">
        <v>9</v>
      </c>
      <c r="G14" s="14" t="s">
        <v>17</v>
      </c>
      <c r="H14" s="14" t="s">
        <v>10</v>
      </c>
      <c r="I14" s="14" t="s">
        <v>19</v>
      </c>
      <c r="J14" s="15" t="s">
        <v>57</v>
      </c>
      <c r="K14" s="16">
        <f>K15+K17+K16</f>
        <v>1028000</v>
      </c>
      <c r="L14" s="16">
        <f>L15+L17+L16</f>
        <v>970000</v>
      </c>
      <c r="M14" s="16">
        <f>M15+M17+M16</f>
        <v>980000</v>
      </c>
    </row>
    <row r="15" spans="1:16" s="18" customFormat="1" ht="67.5" customHeight="1">
      <c r="A15" s="13" t="s">
        <v>42</v>
      </c>
      <c r="B15" s="14" t="s">
        <v>39</v>
      </c>
      <c r="C15" s="14" t="s">
        <v>12</v>
      </c>
      <c r="D15" s="14" t="s">
        <v>17</v>
      </c>
      <c r="E15" s="14" t="s">
        <v>20</v>
      </c>
      <c r="F15" s="14" t="s">
        <v>58</v>
      </c>
      <c r="G15" s="14" t="s">
        <v>17</v>
      </c>
      <c r="H15" s="14" t="s">
        <v>10</v>
      </c>
      <c r="I15" s="14" t="s">
        <v>19</v>
      </c>
      <c r="J15" s="4" t="s">
        <v>59</v>
      </c>
      <c r="K15" s="16">
        <v>950000</v>
      </c>
      <c r="L15" s="9">
        <v>955000</v>
      </c>
      <c r="M15" s="9">
        <v>960000</v>
      </c>
      <c r="N15" s="17"/>
      <c r="O15" s="17"/>
      <c r="P15" s="17"/>
    </row>
    <row r="16" spans="1:16" s="18" customFormat="1" ht="53.25" customHeight="1">
      <c r="A16" s="13" t="s">
        <v>43</v>
      </c>
      <c r="B16" s="14" t="s">
        <v>39</v>
      </c>
      <c r="C16" s="14" t="s">
        <v>12</v>
      </c>
      <c r="D16" s="14" t="s">
        <v>17</v>
      </c>
      <c r="E16" s="14" t="s">
        <v>20</v>
      </c>
      <c r="F16" s="14" t="s">
        <v>142</v>
      </c>
      <c r="G16" s="14" t="s">
        <v>17</v>
      </c>
      <c r="H16" s="14" t="s">
        <v>10</v>
      </c>
      <c r="I16" s="14" t="s">
        <v>19</v>
      </c>
      <c r="J16" s="4" t="s">
        <v>143</v>
      </c>
      <c r="K16" s="16">
        <v>68000</v>
      </c>
      <c r="L16" s="9">
        <v>0</v>
      </c>
      <c r="M16" s="9">
        <v>0</v>
      </c>
      <c r="N16" s="17"/>
      <c r="O16" s="17"/>
      <c r="P16" s="17"/>
    </row>
    <row r="17" spans="1:16" s="18" customFormat="1" ht="38.25">
      <c r="A17" s="13" t="s">
        <v>44</v>
      </c>
      <c r="B17" s="14" t="s">
        <v>39</v>
      </c>
      <c r="C17" s="14" t="s">
        <v>12</v>
      </c>
      <c r="D17" s="14" t="s">
        <v>17</v>
      </c>
      <c r="E17" s="14" t="s">
        <v>20</v>
      </c>
      <c r="F17" s="14" t="s">
        <v>25</v>
      </c>
      <c r="G17" s="14" t="s">
        <v>17</v>
      </c>
      <c r="H17" s="14" t="s">
        <v>10</v>
      </c>
      <c r="I17" s="14" t="s">
        <v>19</v>
      </c>
      <c r="J17" s="4" t="s">
        <v>60</v>
      </c>
      <c r="K17" s="16">
        <v>10000</v>
      </c>
      <c r="L17" s="9">
        <v>15000</v>
      </c>
      <c r="M17" s="9">
        <v>20000</v>
      </c>
      <c r="N17" s="17"/>
      <c r="O17" s="17"/>
      <c r="P17" s="17"/>
    </row>
    <row r="18" spans="1:16" s="18" customFormat="1" ht="30" customHeight="1">
      <c r="A18" s="13" t="s">
        <v>45</v>
      </c>
      <c r="B18" s="14" t="s">
        <v>61</v>
      </c>
      <c r="C18" s="14" t="s">
        <v>12</v>
      </c>
      <c r="D18" s="14" t="s">
        <v>15</v>
      </c>
      <c r="E18" s="14" t="s">
        <v>20</v>
      </c>
      <c r="F18" s="14" t="s">
        <v>9</v>
      </c>
      <c r="G18" s="14" t="s">
        <v>17</v>
      </c>
      <c r="H18" s="14" t="s">
        <v>10</v>
      </c>
      <c r="I18" s="14" t="s">
        <v>19</v>
      </c>
      <c r="J18" s="15" t="s">
        <v>18</v>
      </c>
      <c r="K18" s="16">
        <f>K19+K20+K21+K22</f>
        <v>383300</v>
      </c>
      <c r="L18" s="16">
        <f>L19+L20+L21+L22</f>
        <v>383300</v>
      </c>
      <c r="M18" s="16">
        <f>M19+M20+M21+M22</f>
        <v>383300</v>
      </c>
      <c r="N18" s="17"/>
      <c r="O18" s="17"/>
      <c r="P18" s="17"/>
    </row>
    <row r="19" spans="1:16" s="18" customFormat="1" ht="66" customHeight="1">
      <c r="A19" s="13" t="s">
        <v>11</v>
      </c>
      <c r="B19" s="14" t="s">
        <v>61</v>
      </c>
      <c r="C19" s="14" t="s">
        <v>12</v>
      </c>
      <c r="D19" s="14" t="s">
        <v>15</v>
      </c>
      <c r="E19" s="14" t="s">
        <v>20</v>
      </c>
      <c r="F19" s="14" t="s">
        <v>62</v>
      </c>
      <c r="G19" s="14" t="s">
        <v>17</v>
      </c>
      <c r="H19" s="14" t="s">
        <v>10</v>
      </c>
      <c r="I19" s="14" t="s">
        <v>19</v>
      </c>
      <c r="J19" s="12" t="s">
        <v>63</v>
      </c>
      <c r="K19" s="16">
        <v>153000</v>
      </c>
      <c r="L19" s="16">
        <v>153000</v>
      </c>
      <c r="M19" s="16">
        <v>153000</v>
      </c>
      <c r="N19" s="17"/>
      <c r="O19" s="17"/>
      <c r="P19" s="17"/>
    </row>
    <row r="20" spans="1:16" s="18" customFormat="1" ht="78.75" customHeight="1">
      <c r="A20" s="13" t="s">
        <v>46</v>
      </c>
      <c r="B20" s="14" t="s">
        <v>61</v>
      </c>
      <c r="C20" s="14" t="s">
        <v>12</v>
      </c>
      <c r="D20" s="14" t="s">
        <v>15</v>
      </c>
      <c r="E20" s="14" t="s">
        <v>20</v>
      </c>
      <c r="F20" s="14" t="s">
        <v>66</v>
      </c>
      <c r="G20" s="14" t="s">
        <v>17</v>
      </c>
      <c r="H20" s="14" t="s">
        <v>10</v>
      </c>
      <c r="I20" s="14" t="s">
        <v>19</v>
      </c>
      <c r="J20" s="12" t="s">
        <v>67</v>
      </c>
      <c r="K20" s="16">
        <v>2100</v>
      </c>
      <c r="L20" s="16">
        <v>2100</v>
      </c>
      <c r="M20" s="16">
        <v>2100</v>
      </c>
      <c r="N20" s="17"/>
      <c r="O20" s="17"/>
      <c r="P20" s="17"/>
    </row>
    <row r="21" spans="1:13" ht="13.5" customHeight="1">
      <c r="A21" s="13" t="s">
        <v>47</v>
      </c>
      <c r="B21" s="14" t="s">
        <v>61</v>
      </c>
      <c r="C21" s="14" t="s">
        <v>12</v>
      </c>
      <c r="D21" s="14" t="s">
        <v>15</v>
      </c>
      <c r="E21" s="14" t="s">
        <v>20</v>
      </c>
      <c r="F21" s="14" t="s">
        <v>64</v>
      </c>
      <c r="G21" s="14" t="s">
        <v>17</v>
      </c>
      <c r="H21" s="14" t="s">
        <v>10</v>
      </c>
      <c r="I21" s="14" t="s">
        <v>19</v>
      </c>
      <c r="J21" s="12" t="s">
        <v>65</v>
      </c>
      <c r="K21" s="16">
        <v>261000</v>
      </c>
      <c r="L21" s="16">
        <v>261000</v>
      </c>
      <c r="M21" s="16">
        <v>261000</v>
      </c>
    </row>
    <row r="22" spans="1:13" ht="27" customHeight="1">
      <c r="A22" s="13" t="s">
        <v>22</v>
      </c>
      <c r="B22" s="14" t="s">
        <v>61</v>
      </c>
      <c r="C22" s="14" t="s">
        <v>12</v>
      </c>
      <c r="D22" s="14" t="s">
        <v>15</v>
      </c>
      <c r="E22" s="14" t="s">
        <v>20</v>
      </c>
      <c r="F22" s="14" t="s">
        <v>68</v>
      </c>
      <c r="G22" s="14" t="s">
        <v>17</v>
      </c>
      <c r="H22" s="14" t="s">
        <v>10</v>
      </c>
      <c r="I22" s="14" t="s">
        <v>19</v>
      </c>
      <c r="J22" s="19" t="s">
        <v>69</v>
      </c>
      <c r="K22" s="16">
        <v>-32800</v>
      </c>
      <c r="L22" s="16">
        <v>-32800</v>
      </c>
      <c r="M22" s="16">
        <v>-32800</v>
      </c>
    </row>
    <row r="23" spans="1:16" s="18" customFormat="1" ht="13.5" customHeight="1">
      <c r="A23" s="13" t="s">
        <v>14</v>
      </c>
      <c r="B23" s="14" t="s">
        <v>9</v>
      </c>
      <c r="C23" s="14" t="s">
        <v>12</v>
      </c>
      <c r="D23" s="14" t="s">
        <v>24</v>
      </c>
      <c r="E23" s="14" t="s">
        <v>8</v>
      </c>
      <c r="F23" s="14" t="s">
        <v>9</v>
      </c>
      <c r="G23" s="14" t="s">
        <v>8</v>
      </c>
      <c r="H23" s="14" t="s">
        <v>10</v>
      </c>
      <c r="I23" s="14" t="s">
        <v>19</v>
      </c>
      <c r="J23" s="15" t="s">
        <v>70</v>
      </c>
      <c r="K23" s="16">
        <f aca="true" t="shared" si="0" ref="K23:M24">K24</f>
        <v>5000</v>
      </c>
      <c r="L23" s="16">
        <f t="shared" si="0"/>
        <v>84000</v>
      </c>
      <c r="M23" s="16">
        <f t="shared" si="0"/>
        <v>85000</v>
      </c>
      <c r="N23" s="17"/>
      <c r="O23" s="17"/>
      <c r="P23" s="17"/>
    </row>
    <row r="24" spans="1:13" s="18" customFormat="1" ht="12.75">
      <c r="A24" s="13" t="s">
        <v>16</v>
      </c>
      <c r="B24" s="14" t="s">
        <v>39</v>
      </c>
      <c r="C24" s="14" t="s">
        <v>12</v>
      </c>
      <c r="D24" s="14" t="s">
        <v>24</v>
      </c>
      <c r="E24" s="14" t="s">
        <v>15</v>
      </c>
      <c r="F24" s="14" t="s">
        <v>9</v>
      </c>
      <c r="G24" s="14" t="s">
        <v>17</v>
      </c>
      <c r="H24" s="14" t="s">
        <v>10</v>
      </c>
      <c r="I24" s="14" t="s">
        <v>19</v>
      </c>
      <c r="J24" s="15" t="s">
        <v>71</v>
      </c>
      <c r="K24" s="16">
        <f t="shared" si="0"/>
        <v>5000</v>
      </c>
      <c r="L24" s="16">
        <f t="shared" si="0"/>
        <v>84000</v>
      </c>
      <c r="M24" s="16">
        <f t="shared" si="0"/>
        <v>85000</v>
      </c>
    </row>
    <row r="25" spans="1:13" s="18" customFormat="1" ht="12.75">
      <c r="A25" s="13" t="s">
        <v>26</v>
      </c>
      <c r="B25" s="14" t="s">
        <v>39</v>
      </c>
      <c r="C25" s="14" t="s">
        <v>12</v>
      </c>
      <c r="D25" s="14" t="s">
        <v>24</v>
      </c>
      <c r="E25" s="14" t="s">
        <v>15</v>
      </c>
      <c r="F25" s="14" t="s">
        <v>58</v>
      </c>
      <c r="G25" s="14" t="s">
        <v>17</v>
      </c>
      <c r="H25" s="14" t="s">
        <v>10</v>
      </c>
      <c r="I25" s="14" t="s">
        <v>19</v>
      </c>
      <c r="J25" s="15" t="s">
        <v>94</v>
      </c>
      <c r="K25" s="16">
        <v>5000</v>
      </c>
      <c r="L25" s="16">
        <v>84000</v>
      </c>
      <c r="M25" s="16">
        <v>85000</v>
      </c>
    </row>
    <row r="26" spans="1:16" s="18" customFormat="1" ht="12.75">
      <c r="A26" s="13" t="s">
        <v>28</v>
      </c>
      <c r="B26" s="14" t="s">
        <v>9</v>
      </c>
      <c r="C26" s="14" t="s">
        <v>12</v>
      </c>
      <c r="D26" s="14" t="s">
        <v>21</v>
      </c>
      <c r="E26" s="14" t="s">
        <v>8</v>
      </c>
      <c r="F26" s="14" t="s">
        <v>9</v>
      </c>
      <c r="G26" s="14" t="s">
        <v>8</v>
      </c>
      <c r="H26" s="14" t="s">
        <v>10</v>
      </c>
      <c r="I26" s="14" t="s">
        <v>19</v>
      </c>
      <c r="J26" s="15" t="s">
        <v>72</v>
      </c>
      <c r="K26" s="16">
        <f>K27+K28</f>
        <v>2290000</v>
      </c>
      <c r="L26" s="16">
        <f>L27+L28</f>
        <v>2310000</v>
      </c>
      <c r="M26" s="16">
        <f>M27+M28</f>
        <v>2320000</v>
      </c>
      <c r="N26" s="17"/>
      <c r="O26" s="17"/>
      <c r="P26" s="17"/>
    </row>
    <row r="27" spans="1:16" s="18" customFormat="1" ht="40.5" customHeight="1">
      <c r="A27" s="13" t="s">
        <v>29</v>
      </c>
      <c r="B27" s="14" t="s">
        <v>39</v>
      </c>
      <c r="C27" s="14" t="s">
        <v>12</v>
      </c>
      <c r="D27" s="14" t="s">
        <v>21</v>
      </c>
      <c r="E27" s="14" t="s">
        <v>17</v>
      </c>
      <c r="F27" s="14" t="s">
        <v>25</v>
      </c>
      <c r="G27" s="14" t="s">
        <v>47</v>
      </c>
      <c r="H27" s="14" t="s">
        <v>10</v>
      </c>
      <c r="I27" s="14" t="s">
        <v>19</v>
      </c>
      <c r="J27" s="19" t="s">
        <v>73</v>
      </c>
      <c r="K27" s="16">
        <v>160000</v>
      </c>
      <c r="L27" s="16">
        <v>170000</v>
      </c>
      <c r="M27" s="16">
        <v>170000</v>
      </c>
      <c r="N27" s="17"/>
      <c r="O27" s="17"/>
      <c r="P27" s="17"/>
    </row>
    <row r="28" spans="1:16" s="18" customFormat="1" ht="12.75">
      <c r="A28" s="13" t="s">
        <v>33</v>
      </c>
      <c r="B28" s="14" t="s">
        <v>9</v>
      </c>
      <c r="C28" s="14" t="s">
        <v>12</v>
      </c>
      <c r="D28" s="14" t="s">
        <v>21</v>
      </c>
      <c r="E28" s="14" t="s">
        <v>21</v>
      </c>
      <c r="F28" s="14" t="s">
        <v>9</v>
      </c>
      <c r="G28" s="14" t="s">
        <v>8</v>
      </c>
      <c r="H28" s="14" t="s">
        <v>10</v>
      </c>
      <c r="I28" s="14" t="s">
        <v>19</v>
      </c>
      <c r="J28" s="20" t="s">
        <v>74</v>
      </c>
      <c r="K28" s="16">
        <f>K29+K30</f>
        <v>2130000</v>
      </c>
      <c r="L28" s="16">
        <f>L29+L30</f>
        <v>2140000</v>
      </c>
      <c r="M28" s="16">
        <f>M29+M30</f>
        <v>2150000</v>
      </c>
      <c r="N28" s="17"/>
      <c r="O28" s="17"/>
      <c r="P28" s="17"/>
    </row>
    <row r="29" spans="1:16" s="18" customFormat="1" ht="29.25" customHeight="1">
      <c r="A29" s="13" t="s">
        <v>30</v>
      </c>
      <c r="B29" s="14" t="s">
        <v>39</v>
      </c>
      <c r="C29" s="14" t="s">
        <v>12</v>
      </c>
      <c r="D29" s="14" t="s">
        <v>21</v>
      </c>
      <c r="E29" s="14" t="s">
        <v>21</v>
      </c>
      <c r="F29" s="14" t="s">
        <v>75</v>
      </c>
      <c r="G29" s="14" t="s">
        <v>47</v>
      </c>
      <c r="H29" s="14" t="s">
        <v>10</v>
      </c>
      <c r="I29" s="14" t="s">
        <v>19</v>
      </c>
      <c r="J29" s="12" t="s">
        <v>92</v>
      </c>
      <c r="K29" s="16">
        <v>600000</v>
      </c>
      <c r="L29" s="16">
        <v>605000</v>
      </c>
      <c r="M29" s="16">
        <v>610000</v>
      </c>
      <c r="N29" s="17"/>
      <c r="O29" s="17"/>
      <c r="P29" s="17"/>
    </row>
    <row r="30" spans="1:13" s="18" customFormat="1" ht="27" customHeight="1">
      <c r="A30" s="13" t="s">
        <v>37</v>
      </c>
      <c r="B30" s="14" t="s">
        <v>39</v>
      </c>
      <c r="C30" s="14" t="s">
        <v>12</v>
      </c>
      <c r="D30" s="14" t="s">
        <v>21</v>
      </c>
      <c r="E30" s="14" t="s">
        <v>21</v>
      </c>
      <c r="F30" s="14" t="s">
        <v>76</v>
      </c>
      <c r="G30" s="14" t="s">
        <v>47</v>
      </c>
      <c r="H30" s="14" t="s">
        <v>10</v>
      </c>
      <c r="I30" s="14" t="s">
        <v>19</v>
      </c>
      <c r="J30" s="12" t="s">
        <v>93</v>
      </c>
      <c r="K30" s="16">
        <v>1530000</v>
      </c>
      <c r="L30" s="16">
        <v>1535000</v>
      </c>
      <c r="M30" s="16">
        <v>1540000</v>
      </c>
    </row>
    <row r="31" spans="1:13" s="18" customFormat="1" ht="29.25" customHeight="1">
      <c r="A31" s="13" t="s">
        <v>38</v>
      </c>
      <c r="B31" s="14" t="s">
        <v>9</v>
      </c>
      <c r="C31" s="14" t="s">
        <v>12</v>
      </c>
      <c r="D31" s="14" t="s">
        <v>22</v>
      </c>
      <c r="E31" s="14" t="s">
        <v>8</v>
      </c>
      <c r="F31" s="14" t="s">
        <v>9</v>
      </c>
      <c r="G31" s="14" t="s">
        <v>8</v>
      </c>
      <c r="H31" s="14" t="s">
        <v>10</v>
      </c>
      <c r="I31" s="14" t="s">
        <v>9</v>
      </c>
      <c r="J31" s="19" t="s">
        <v>77</v>
      </c>
      <c r="K31" s="16">
        <f aca="true" t="shared" si="1" ref="K31:M32">K32</f>
        <v>200000</v>
      </c>
      <c r="L31" s="16">
        <f t="shared" si="1"/>
        <v>200000</v>
      </c>
      <c r="M31" s="16">
        <f t="shared" si="1"/>
        <v>200000</v>
      </c>
    </row>
    <row r="32" spans="1:13" s="18" customFormat="1" ht="78" customHeight="1">
      <c r="A32" s="13" t="s">
        <v>31</v>
      </c>
      <c r="B32" s="14" t="s">
        <v>79</v>
      </c>
      <c r="C32" s="14" t="s">
        <v>12</v>
      </c>
      <c r="D32" s="14" t="s">
        <v>22</v>
      </c>
      <c r="E32" s="14" t="s">
        <v>24</v>
      </c>
      <c r="F32" s="14" t="s">
        <v>9</v>
      </c>
      <c r="G32" s="14" t="s">
        <v>8</v>
      </c>
      <c r="H32" s="14" t="s">
        <v>10</v>
      </c>
      <c r="I32" s="14" t="s">
        <v>23</v>
      </c>
      <c r="J32" s="15" t="s">
        <v>78</v>
      </c>
      <c r="K32" s="16">
        <f t="shared" si="1"/>
        <v>200000</v>
      </c>
      <c r="L32" s="16">
        <f t="shared" si="1"/>
        <v>200000</v>
      </c>
      <c r="M32" s="16">
        <f t="shared" si="1"/>
        <v>200000</v>
      </c>
    </row>
    <row r="33" spans="1:13" s="18" customFormat="1" ht="65.25" customHeight="1">
      <c r="A33" s="13" t="s">
        <v>48</v>
      </c>
      <c r="B33" s="14" t="s">
        <v>79</v>
      </c>
      <c r="C33" s="14" t="s">
        <v>12</v>
      </c>
      <c r="D33" s="14" t="s">
        <v>22</v>
      </c>
      <c r="E33" s="14" t="s">
        <v>24</v>
      </c>
      <c r="F33" s="14" t="s">
        <v>80</v>
      </c>
      <c r="G33" s="14" t="s">
        <v>47</v>
      </c>
      <c r="H33" s="14" t="s">
        <v>10</v>
      </c>
      <c r="I33" s="14" t="s">
        <v>23</v>
      </c>
      <c r="J33" s="19" t="s">
        <v>98</v>
      </c>
      <c r="K33" s="16">
        <v>200000</v>
      </c>
      <c r="L33" s="16">
        <v>200000</v>
      </c>
      <c r="M33" s="16">
        <v>200000</v>
      </c>
    </row>
    <row r="34" spans="1:13" s="18" customFormat="1" ht="17.25" customHeight="1">
      <c r="A34" s="13" t="s">
        <v>49</v>
      </c>
      <c r="B34" s="14" t="s">
        <v>9</v>
      </c>
      <c r="C34" s="14" t="s">
        <v>12</v>
      </c>
      <c r="D34" s="14" t="s">
        <v>33</v>
      </c>
      <c r="E34" s="14" t="s">
        <v>8</v>
      </c>
      <c r="F34" s="14" t="s">
        <v>9</v>
      </c>
      <c r="G34" s="14" t="s">
        <v>8</v>
      </c>
      <c r="H34" s="14" t="s">
        <v>10</v>
      </c>
      <c r="I34" s="14" t="s">
        <v>9</v>
      </c>
      <c r="J34" s="12" t="s">
        <v>145</v>
      </c>
      <c r="K34" s="16">
        <f>K35</f>
        <v>10000</v>
      </c>
      <c r="L34" s="16">
        <f>L35</f>
        <v>0</v>
      </c>
      <c r="M34" s="16">
        <f>M35</f>
        <v>0</v>
      </c>
    </row>
    <row r="35" spans="1:13" s="18" customFormat="1" ht="18" customHeight="1">
      <c r="A35" s="13" t="s">
        <v>50</v>
      </c>
      <c r="B35" s="14" t="s">
        <v>79</v>
      </c>
      <c r="C35" s="14" t="s">
        <v>12</v>
      </c>
      <c r="D35" s="14" t="s">
        <v>33</v>
      </c>
      <c r="E35" s="14" t="s">
        <v>24</v>
      </c>
      <c r="F35" s="14" t="s">
        <v>144</v>
      </c>
      <c r="G35" s="14" t="s">
        <v>47</v>
      </c>
      <c r="H35" s="14" t="s">
        <v>10</v>
      </c>
      <c r="I35" s="14" t="s">
        <v>137</v>
      </c>
      <c r="J35" s="12" t="s">
        <v>146</v>
      </c>
      <c r="K35" s="16">
        <v>10000</v>
      </c>
      <c r="L35" s="16">
        <v>0</v>
      </c>
      <c r="M35" s="16">
        <v>0</v>
      </c>
    </row>
    <row r="36" spans="1:13" s="18" customFormat="1" ht="17.25" customHeight="1">
      <c r="A36" s="13" t="s">
        <v>35</v>
      </c>
      <c r="B36" s="14" t="s">
        <v>9</v>
      </c>
      <c r="C36" s="14" t="s">
        <v>34</v>
      </c>
      <c r="D36" s="14" t="s">
        <v>8</v>
      </c>
      <c r="E36" s="14" t="s">
        <v>8</v>
      </c>
      <c r="F36" s="14" t="s">
        <v>9</v>
      </c>
      <c r="G36" s="14" t="s">
        <v>8</v>
      </c>
      <c r="H36" s="14" t="s">
        <v>10</v>
      </c>
      <c r="I36" s="14" t="s">
        <v>9</v>
      </c>
      <c r="J36" s="12" t="s">
        <v>101</v>
      </c>
      <c r="K36" s="16">
        <f>K37+K59+K57+K58+K56</f>
        <v>37322908.53</v>
      </c>
      <c r="L36" s="16">
        <f>L37+L59+L57+L58</f>
        <v>6870565</v>
      </c>
      <c r="M36" s="16">
        <f>M37+M59+M57+M58</f>
        <v>6870565</v>
      </c>
    </row>
    <row r="37" spans="1:13" s="18" customFormat="1" ht="26.25" customHeight="1">
      <c r="A37" s="13" t="s">
        <v>40</v>
      </c>
      <c r="B37" s="14" t="s">
        <v>9</v>
      </c>
      <c r="C37" s="14" t="s">
        <v>34</v>
      </c>
      <c r="D37" s="14" t="s">
        <v>20</v>
      </c>
      <c r="E37" s="14" t="s">
        <v>8</v>
      </c>
      <c r="F37" s="14" t="s">
        <v>9</v>
      </c>
      <c r="G37" s="14" t="s">
        <v>8</v>
      </c>
      <c r="H37" s="14" t="s">
        <v>10</v>
      </c>
      <c r="I37" s="14" t="s">
        <v>9</v>
      </c>
      <c r="J37" s="12" t="s">
        <v>102</v>
      </c>
      <c r="K37" s="16">
        <f>K38+K41+K44</f>
        <v>37451498.33</v>
      </c>
      <c r="L37" s="16">
        <f>L38+L41+L44</f>
        <v>6870565</v>
      </c>
      <c r="M37" s="16">
        <f>M38+M41+M44</f>
        <v>6870565</v>
      </c>
    </row>
    <row r="38" spans="1:13" s="18" customFormat="1" ht="16.5" customHeight="1">
      <c r="A38" s="13" t="s">
        <v>32</v>
      </c>
      <c r="B38" s="14" t="s">
        <v>9</v>
      </c>
      <c r="C38" s="14" t="s">
        <v>34</v>
      </c>
      <c r="D38" s="14" t="s">
        <v>20</v>
      </c>
      <c r="E38" s="14" t="s">
        <v>28</v>
      </c>
      <c r="F38" s="14" t="s">
        <v>36</v>
      </c>
      <c r="G38" s="14" t="s">
        <v>8</v>
      </c>
      <c r="H38" s="14" t="s">
        <v>10</v>
      </c>
      <c r="I38" s="14" t="s">
        <v>27</v>
      </c>
      <c r="J38" s="12" t="s">
        <v>81</v>
      </c>
      <c r="K38" s="16">
        <f>K39+K40</f>
        <v>5722802</v>
      </c>
      <c r="L38" s="16">
        <f>L39+L40</f>
        <v>5543865</v>
      </c>
      <c r="M38" s="16">
        <f>M39+M40</f>
        <v>5543865</v>
      </c>
    </row>
    <row r="39" spans="1:13" s="18" customFormat="1" ht="26.25" customHeight="1">
      <c r="A39" s="13" t="s">
        <v>51</v>
      </c>
      <c r="B39" s="14" t="s">
        <v>79</v>
      </c>
      <c r="C39" s="14" t="s">
        <v>34</v>
      </c>
      <c r="D39" s="14" t="s">
        <v>20</v>
      </c>
      <c r="E39" s="14" t="s">
        <v>28</v>
      </c>
      <c r="F39" s="14" t="s">
        <v>36</v>
      </c>
      <c r="G39" s="14" t="s">
        <v>47</v>
      </c>
      <c r="H39" s="14" t="s">
        <v>82</v>
      </c>
      <c r="I39" s="14" t="s">
        <v>27</v>
      </c>
      <c r="J39" s="21" t="s">
        <v>95</v>
      </c>
      <c r="K39" s="16">
        <v>4828100</v>
      </c>
      <c r="L39" s="16">
        <v>4828100</v>
      </c>
      <c r="M39" s="16">
        <v>4828100</v>
      </c>
    </row>
    <row r="40" spans="1:13" s="18" customFormat="1" ht="27.75" customHeight="1">
      <c r="A40" s="13" t="s">
        <v>52</v>
      </c>
      <c r="B40" s="14" t="s">
        <v>79</v>
      </c>
      <c r="C40" s="14" t="s">
        <v>34</v>
      </c>
      <c r="D40" s="14" t="s">
        <v>20</v>
      </c>
      <c r="E40" s="14" t="s">
        <v>28</v>
      </c>
      <c r="F40" s="14" t="s">
        <v>36</v>
      </c>
      <c r="G40" s="14" t="s">
        <v>47</v>
      </c>
      <c r="H40" s="14" t="s">
        <v>83</v>
      </c>
      <c r="I40" s="14" t="s">
        <v>27</v>
      </c>
      <c r="J40" s="22" t="s">
        <v>96</v>
      </c>
      <c r="K40" s="16">
        <v>894702</v>
      </c>
      <c r="L40" s="16">
        <v>715765</v>
      </c>
      <c r="M40" s="16">
        <v>715765</v>
      </c>
    </row>
    <row r="41" spans="1:13" s="18" customFormat="1" ht="24" customHeight="1">
      <c r="A41" s="13" t="s">
        <v>99</v>
      </c>
      <c r="B41" s="14" t="s">
        <v>9</v>
      </c>
      <c r="C41" s="14" t="s">
        <v>34</v>
      </c>
      <c r="D41" s="14" t="s">
        <v>20</v>
      </c>
      <c r="E41" s="14" t="s">
        <v>99</v>
      </c>
      <c r="F41" s="14" t="s">
        <v>9</v>
      </c>
      <c r="G41" s="14" t="s">
        <v>8</v>
      </c>
      <c r="H41" s="14" t="s">
        <v>10</v>
      </c>
      <c r="I41" s="14" t="s">
        <v>27</v>
      </c>
      <c r="J41" s="23" t="s">
        <v>113</v>
      </c>
      <c r="K41" s="16">
        <f>K43+K42</f>
        <v>246850</v>
      </c>
      <c r="L41" s="16">
        <f>L43+L42</f>
        <v>6700</v>
      </c>
      <c r="M41" s="16">
        <f>M43+M42</f>
        <v>6700</v>
      </c>
    </row>
    <row r="42" spans="1:13" s="18" customFormat="1" ht="39" customHeight="1">
      <c r="A42" s="13" t="s">
        <v>100</v>
      </c>
      <c r="B42" s="14" t="s">
        <v>79</v>
      </c>
      <c r="C42" s="14" t="s">
        <v>34</v>
      </c>
      <c r="D42" s="14" t="s">
        <v>20</v>
      </c>
      <c r="E42" s="14" t="s">
        <v>99</v>
      </c>
      <c r="F42" s="14" t="s">
        <v>84</v>
      </c>
      <c r="G42" s="14" t="s">
        <v>47</v>
      </c>
      <c r="H42" s="14" t="s">
        <v>85</v>
      </c>
      <c r="I42" s="14" t="s">
        <v>27</v>
      </c>
      <c r="J42" s="22" t="s">
        <v>109</v>
      </c>
      <c r="K42" s="16">
        <v>6700</v>
      </c>
      <c r="L42" s="16">
        <v>6700</v>
      </c>
      <c r="M42" s="16">
        <v>6700</v>
      </c>
    </row>
    <row r="43" spans="1:13" s="18" customFormat="1" ht="51" customHeight="1">
      <c r="A43" s="13" t="s">
        <v>129</v>
      </c>
      <c r="B43" s="14" t="s">
        <v>79</v>
      </c>
      <c r="C43" s="14" t="s">
        <v>34</v>
      </c>
      <c r="D43" s="14" t="s">
        <v>20</v>
      </c>
      <c r="E43" s="14" t="s">
        <v>106</v>
      </c>
      <c r="F43" s="14" t="s">
        <v>107</v>
      </c>
      <c r="G43" s="14" t="s">
        <v>47</v>
      </c>
      <c r="H43" s="14" t="s">
        <v>10</v>
      </c>
      <c r="I43" s="14" t="s">
        <v>27</v>
      </c>
      <c r="J43" s="23" t="s">
        <v>108</v>
      </c>
      <c r="K43" s="16">
        <v>240150</v>
      </c>
      <c r="L43" s="16">
        <v>0</v>
      </c>
      <c r="M43" s="16">
        <v>0</v>
      </c>
    </row>
    <row r="44" spans="1:13" s="18" customFormat="1" ht="13.5" customHeight="1">
      <c r="A44" s="13" t="s">
        <v>130</v>
      </c>
      <c r="B44" s="14" t="s">
        <v>9</v>
      </c>
      <c r="C44" s="14" t="s">
        <v>34</v>
      </c>
      <c r="D44" s="14" t="s">
        <v>20</v>
      </c>
      <c r="E44" s="14" t="s">
        <v>110</v>
      </c>
      <c r="F44" s="14" t="s">
        <v>86</v>
      </c>
      <c r="G44" s="14" t="s">
        <v>8</v>
      </c>
      <c r="H44" s="14" t="s">
        <v>10</v>
      </c>
      <c r="I44" s="14" t="s">
        <v>27</v>
      </c>
      <c r="J44" s="22" t="s">
        <v>112</v>
      </c>
      <c r="K44" s="16">
        <f>K47+K49+K50+K51+K52+K55+K45+K46+K53+K54+K48</f>
        <v>31481846.33</v>
      </c>
      <c r="L44" s="16">
        <f>L47+L49+L50+L51+L52+L55+L45+L46+L53+L54+L48</f>
        <v>1320000</v>
      </c>
      <c r="M44" s="16">
        <f>M47+M49+M50+M51+M52+M55+M45+M46+M53+M54+M48</f>
        <v>1320000</v>
      </c>
    </row>
    <row r="45" spans="1:13" s="18" customFormat="1" ht="39" customHeight="1">
      <c r="A45" s="13" t="s">
        <v>131</v>
      </c>
      <c r="B45" s="14" t="s">
        <v>79</v>
      </c>
      <c r="C45" s="14" t="s">
        <v>34</v>
      </c>
      <c r="D45" s="14" t="s">
        <v>20</v>
      </c>
      <c r="E45" s="14" t="s">
        <v>110</v>
      </c>
      <c r="F45" s="14" t="s">
        <v>86</v>
      </c>
      <c r="G45" s="14" t="s">
        <v>47</v>
      </c>
      <c r="H45" s="14" t="s">
        <v>153</v>
      </c>
      <c r="I45" s="14" t="s">
        <v>27</v>
      </c>
      <c r="J45" s="22" t="s">
        <v>154</v>
      </c>
      <c r="K45" s="16">
        <v>500000</v>
      </c>
      <c r="L45" s="16">
        <v>0</v>
      </c>
      <c r="M45" s="16">
        <v>0</v>
      </c>
    </row>
    <row r="46" spans="1:13" s="18" customFormat="1" ht="61.5" customHeight="1">
      <c r="A46" s="13" t="s">
        <v>106</v>
      </c>
      <c r="B46" s="14" t="s">
        <v>79</v>
      </c>
      <c r="C46" s="14" t="s">
        <v>34</v>
      </c>
      <c r="D46" s="14" t="s">
        <v>20</v>
      </c>
      <c r="E46" s="14" t="s">
        <v>110</v>
      </c>
      <c r="F46" s="14" t="s">
        <v>86</v>
      </c>
      <c r="G46" s="14" t="s">
        <v>47</v>
      </c>
      <c r="H46" s="14" t="s">
        <v>147</v>
      </c>
      <c r="I46" s="14" t="s">
        <v>27</v>
      </c>
      <c r="J46" s="22" t="s">
        <v>148</v>
      </c>
      <c r="K46" s="16">
        <v>27500</v>
      </c>
      <c r="L46" s="16">
        <v>0</v>
      </c>
      <c r="M46" s="16">
        <v>0</v>
      </c>
    </row>
    <row r="47" spans="1:13" s="18" customFormat="1" ht="27.75" customHeight="1">
      <c r="A47" s="13" t="s">
        <v>132</v>
      </c>
      <c r="B47" s="14" t="s">
        <v>79</v>
      </c>
      <c r="C47" s="14" t="s">
        <v>34</v>
      </c>
      <c r="D47" s="14" t="s">
        <v>20</v>
      </c>
      <c r="E47" s="14" t="s">
        <v>110</v>
      </c>
      <c r="F47" s="14" t="s">
        <v>86</v>
      </c>
      <c r="G47" s="14" t="s">
        <v>47</v>
      </c>
      <c r="H47" s="14" t="s">
        <v>87</v>
      </c>
      <c r="I47" s="14" t="s">
        <v>27</v>
      </c>
      <c r="J47" s="12" t="s">
        <v>97</v>
      </c>
      <c r="K47" s="16">
        <v>13450000</v>
      </c>
      <c r="L47" s="16">
        <v>1280000</v>
      </c>
      <c r="M47" s="16">
        <v>1280000</v>
      </c>
    </row>
    <row r="48" spans="1:13" s="18" customFormat="1" ht="39.75" customHeight="1">
      <c r="A48" s="13" t="s">
        <v>133</v>
      </c>
      <c r="B48" s="14" t="s">
        <v>79</v>
      </c>
      <c r="C48" s="14" t="s">
        <v>34</v>
      </c>
      <c r="D48" s="14" t="s">
        <v>20</v>
      </c>
      <c r="E48" s="14" t="s">
        <v>110</v>
      </c>
      <c r="F48" s="14" t="s">
        <v>86</v>
      </c>
      <c r="G48" s="14" t="s">
        <v>47</v>
      </c>
      <c r="H48" s="14" t="s">
        <v>149</v>
      </c>
      <c r="I48" s="14" t="s">
        <v>27</v>
      </c>
      <c r="J48" s="25" t="s">
        <v>150</v>
      </c>
      <c r="K48" s="16">
        <v>9500000</v>
      </c>
      <c r="L48" s="16">
        <v>0</v>
      </c>
      <c r="M48" s="16">
        <v>0</v>
      </c>
    </row>
    <row r="49" spans="1:13" s="18" customFormat="1" ht="27.75" customHeight="1">
      <c r="A49" s="13" t="s">
        <v>134</v>
      </c>
      <c r="B49" s="14" t="s">
        <v>79</v>
      </c>
      <c r="C49" s="14" t="s">
        <v>34</v>
      </c>
      <c r="D49" s="14" t="s">
        <v>20</v>
      </c>
      <c r="E49" s="14" t="s">
        <v>110</v>
      </c>
      <c r="F49" s="14" t="s">
        <v>86</v>
      </c>
      <c r="G49" s="14" t="s">
        <v>47</v>
      </c>
      <c r="H49" s="14" t="s">
        <v>119</v>
      </c>
      <c r="I49" s="14" t="s">
        <v>27</v>
      </c>
      <c r="J49" s="25" t="s">
        <v>124</v>
      </c>
      <c r="K49" s="16">
        <v>47349</v>
      </c>
      <c r="L49" s="16">
        <v>0</v>
      </c>
      <c r="M49" s="16">
        <v>0</v>
      </c>
    </row>
    <row r="50" spans="1:13" s="18" customFormat="1" ht="51" customHeight="1">
      <c r="A50" s="13" t="s">
        <v>141</v>
      </c>
      <c r="B50" s="14" t="s">
        <v>79</v>
      </c>
      <c r="C50" s="14" t="s">
        <v>34</v>
      </c>
      <c r="D50" s="14" t="s">
        <v>20</v>
      </c>
      <c r="E50" s="14" t="s">
        <v>110</v>
      </c>
      <c r="F50" s="14" t="s">
        <v>86</v>
      </c>
      <c r="G50" s="14" t="s">
        <v>47</v>
      </c>
      <c r="H50" s="14" t="s">
        <v>120</v>
      </c>
      <c r="I50" s="14" t="s">
        <v>27</v>
      </c>
      <c r="J50" s="29" t="s">
        <v>125</v>
      </c>
      <c r="K50" s="16">
        <v>395588</v>
      </c>
      <c r="L50" s="16">
        <v>0</v>
      </c>
      <c r="M50" s="16">
        <v>0</v>
      </c>
    </row>
    <row r="51" spans="1:13" s="18" customFormat="1" ht="51" customHeight="1">
      <c r="A51" s="13" t="s">
        <v>157</v>
      </c>
      <c r="B51" s="14" t="s">
        <v>79</v>
      </c>
      <c r="C51" s="14" t="s">
        <v>34</v>
      </c>
      <c r="D51" s="14" t="s">
        <v>20</v>
      </c>
      <c r="E51" s="14" t="s">
        <v>110</v>
      </c>
      <c r="F51" s="14" t="s">
        <v>86</v>
      </c>
      <c r="G51" s="14" t="s">
        <v>47</v>
      </c>
      <c r="H51" s="14" t="s">
        <v>121</v>
      </c>
      <c r="I51" s="14" t="s">
        <v>27</v>
      </c>
      <c r="J51" s="29" t="s">
        <v>126</v>
      </c>
      <c r="K51" s="16">
        <v>1986075</v>
      </c>
      <c r="L51" s="16">
        <v>0</v>
      </c>
      <c r="M51" s="16">
        <v>0</v>
      </c>
    </row>
    <row r="52" spans="1:13" s="18" customFormat="1" ht="27.75" customHeight="1">
      <c r="A52" s="13" t="s">
        <v>158</v>
      </c>
      <c r="B52" s="14" t="s">
        <v>79</v>
      </c>
      <c r="C52" s="14" t="s">
        <v>34</v>
      </c>
      <c r="D52" s="14" t="s">
        <v>20</v>
      </c>
      <c r="E52" s="14" t="s">
        <v>110</v>
      </c>
      <c r="F52" s="14" t="s">
        <v>86</v>
      </c>
      <c r="G52" s="14" t="s">
        <v>47</v>
      </c>
      <c r="H52" s="14" t="s">
        <v>88</v>
      </c>
      <c r="I52" s="14" t="s">
        <v>27</v>
      </c>
      <c r="J52" s="24" t="s">
        <v>111</v>
      </c>
      <c r="K52" s="16">
        <v>34000</v>
      </c>
      <c r="L52" s="16">
        <v>40000</v>
      </c>
      <c r="M52" s="16">
        <v>40000</v>
      </c>
    </row>
    <row r="53" spans="1:13" s="18" customFormat="1" ht="42.75" customHeight="1">
      <c r="A53" s="13" t="s">
        <v>159</v>
      </c>
      <c r="B53" s="14" t="s">
        <v>79</v>
      </c>
      <c r="C53" s="14" t="s">
        <v>34</v>
      </c>
      <c r="D53" s="14" t="s">
        <v>20</v>
      </c>
      <c r="E53" s="14" t="s">
        <v>110</v>
      </c>
      <c r="F53" s="14" t="s">
        <v>86</v>
      </c>
      <c r="G53" s="14" t="s">
        <v>47</v>
      </c>
      <c r="H53" s="14" t="s">
        <v>151</v>
      </c>
      <c r="I53" s="14" t="s">
        <v>27</v>
      </c>
      <c r="J53" s="24" t="s">
        <v>152</v>
      </c>
      <c r="K53" s="26">
        <v>1269611</v>
      </c>
      <c r="L53" s="16">
        <v>0</v>
      </c>
      <c r="M53" s="27">
        <v>0</v>
      </c>
    </row>
    <row r="54" spans="1:13" s="18" customFormat="1" ht="42.75" customHeight="1">
      <c r="A54" s="13" t="s">
        <v>160</v>
      </c>
      <c r="B54" s="14" t="s">
        <v>79</v>
      </c>
      <c r="C54" s="14" t="s">
        <v>34</v>
      </c>
      <c r="D54" s="14" t="s">
        <v>20</v>
      </c>
      <c r="E54" s="14" t="s">
        <v>110</v>
      </c>
      <c r="F54" s="14" t="s">
        <v>86</v>
      </c>
      <c r="G54" s="14" t="s">
        <v>47</v>
      </c>
      <c r="H54" s="14" t="s">
        <v>155</v>
      </c>
      <c r="I54" s="14" t="s">
        <v>27</v>
      </c>
      <c r="J54" s="24" t="s">
        <v>156</v>
      </c>
      <c r="K54" s="26">
        <v>238000</v>
      </c>
      <c r="L54" s="16">
        <v>0</v>
      </c>
      <c r="M54" s="26">
        <v>0</v>
      </c>
    </row>
    <row r="55" spans="1:13" s="18" customFormat="1" ht="104.25" customHeight="1">
      <c r="A55" s="13" t="s">
        <v>161</v>
      </c>
      <c r="B55" s="14" t="s">
        <v>79</v>
      </c>
      <c r="C55" s="14" t="s">
        <v>34</v>
      </c>
      <c r="D55" s="14" t="s">
        <v>20</v>
      </c>
      <c r="E55" s="14" t="s">
        <v>110</v>
      </c>
      <c r="F55" s="14" t="s">
        <v>86</v>
      </c>
      <c r="G55" s="14" t="s">
        <v>47</v>
      </c>
      <c r="H55" s="14" t="s">
        <v>122</v>
      </c>
      <c r="I55" s="14" t="s">
        <v>27</v>
      </c>
      <c r="J55" s="30" t="s">
        <v>127</v>
      </c>
      <c r="K55" s="26">
        <v>4033723.33</v>
      </c>
      <c r="L55" s="16">
        <v>0</v>
      </c>
      <c r="M55" s="26">
        <v>0</v>
      </c>
    </row>
    <row r="56" spans="1:13" s="18" customFormat="1" ht="42" customHeight="1">
      <c r="A56" s="13" t="s">
        <v>162</v>
      </c>
      <c r="B56" s="14" t="s">
        <v>79</v>
      </c>
      <c r="C56" s="14" t="s">
        <v>34</v>
      </c>
      <c r="D56" s="14" t="s">
        <v>30</v>
      </c>
      <c r="E56" s="14" t="s">
        <v>123</v>
      </c>
      <c r="F56" s="14" t="s">
        <v>58</v>
      </c>
      <c r="G56" s="14" t="s">
        <v>47</v>
      </c>
      <c r="H56" s="14" t="s">
        <v>10</v>
      </c>
      <c r="I56" s="14" t="s">
        <v>27</v>
      </c>
      <c r="J56" s="34" t="s">
        <v>128</v>
      </c>
      <c r="K56" s="26">
        <v>1746650</v>
      </c>
      <c r="L56" s="16">
        <v>0</v>
      </c>
      <c r="M56" s="28">
        <v>0</v>
      </c>
    </row>
    <row r="57" spans="1:13" s="18" customFormat="1" ht="23.25" customHeight="1">
      <c r="A57" s="13" t="s">
        <v>163</v>
      </c>
      <c r="B57" s="14" t="s">
        <v>79</v>
      </c>
      <c r="C57" s="14" t="s">
        <v>34</v>
      </c>
      <c r="D57" s="14" t="s">
        <v>37</v>
      </c>
      <c r="E57" s="14" t="s">
        <v>123</v>
      </c>
      <c r="F57" s="14" t="s">
        <v>58</v>
      </c>
      <c r="G57" s="14" t="s">
        <v>47</v>
      </c>
      <c r="H57" s="14" t="s">
        <v>10</v>
      </c>
      <c r="I57" s="14" t="s">
        <v>27</v>
      </c>
      <c r="J57" s="31" t="s">
        <v>128</v>
      </c>
      <c r="K57" s="32">
        <v>-2025239.8</v>
      </c>
      <c r="L57" s="16">
        <v>0</v>
      </c>
      <c r="M57" s="16">
        <v>0</v>
      </c>
    </row>
    <row r="58" spans="1:13" s="18" customFormat="1" ht="23.25" customHeight="1">
      <c r="A58" s="13" t="s">
        <v>164</v>
      </c>
      <c r="B58" s="14" t="s">
        <v>79</v>
      </c>
      <c r="C58" s="14" t="s">
        <v>34</v>
      </c>
      <c r="D58" s="14" t="s">
        <v>135</v>
      </c>
      <c r="E58" s="14" t="s">
        <v>24</v>
      </c>
      <c r="F58" s="14" t="s">
        <v>136</v>
      </c>
      <c r="G58" s="14" t="s">
        <v>47</v>
      </c>
      <c r="H58" s="14" t="s">
        <v>10</v>
      </c>
      <c r="I58" s="14" t="s">
        <v>137</v>
      </c>
      <c r="J58" s="31" t="s">
        <v>138</v>
      </c>
      <c r="K58" s="33">
        <v>105000</v>
      </c>
      <c r="L58" s="16">
        <v>0</v>
      </c>
      <c r="M58" s="16">
        <v>0</v>
      </c>
    </row>
    <row r="59" spans="1:13" s="18" customFormat="1" ht="23.25" customHeight="1">
      <c r="A59" s="13" t="s">
        <v>110</v>
      </c>
      <c r="B59" s="14" t="s">
        <v>79</v>
      </c>
      <c r="C59" s="14" t="s">
        <v>34</v>
      </c>
      <c r="D59" s="14" t="s">
        <v>139</v>
      </c>
      <c r="E59" s="14" t="s">
        <v>24</v>
      </c>
      <c r="F59" s="14" t="s">
        <v>25</v>
      </c>
      <c r="G59" s="14" t="s">
        <v>47</v>
      </c>
      <c r="H59" s="14" t="s">
        <v>10</v>
      </c>
      <c r="I59" s="14" t="s">
        <v>137</v>
      </c>
      <c r="J59" s="31" t="s">
        <v>140</v>
      </c>
      <c r="K59" s="33">
        <v>45000</v>
      </c>
      <c r="L59" s="16">
        <v>0</v>
      </c>
      <c r="M59" s="16">
        <v>0</v>
      </c>
    </row>
    <row r="60" spans="1:13" s="18" customFormat="1" ht="12.75">
      <c r="A60" s="35" t="s">
        <v>103</v>
      </c>
      <c r="B60" s="36"/>
      <c r="C60" s="36"/>
      <c r="D60" s="36"/>
      <c r="E60" s="36"/>
      <c r="F60" s="36"/>
      <c r="G60" s="36"/>
      <c r="H60" s="36"/>
      <c r="I60" s="36"/>
      <c r="J60" s="37"/>
      <c r="K60" s="9">
        <f>K12+K36</f>
        <v>41239208.53</v>
      </c>
      <c r="L60" s="9">
        <f>L12+L36</f>
        <v>10817865</v>
      </c>
      <c r="M60" s="9">
        <f>M12+M36</f>
        <v>10838865</v>
      </c>
    </row>
  </sheetData>
  <sheetProtection/>
  <mergeCells count="14">
    <mergeCell ref="M9:M10"/>
    <mergeCell ref="K1:M1"/>
    <mergeCell ref="K2:M2"/>
    <mergeCell ref="K3:M3"/>
    <mergeCell ref="K4:M4"/>
    <mergeCell ref="K6:M6"/>
    <mergeCell ref="A7:M7"/>
    <mergeCell ref="K5:M5"/>
    <mergeCell ref="A60:J60"/>
    <mergeCell ref="A9:A10"/>
    <mergeCell ref="B9:I9"/>
    <mergeCell ref="J9:J10"/>
    <mergeCell ref="K9:K10"/>
    <mergeCell ref="L9:L10"/>
  </mergeCells>
  <printOptions/>
  <pageMargins left="0.7874015748031497" right="0.3937007874015748" top="0.7874015748031497" bottom="0.7874015748031497" header="0.5118110236220472" footer="0.5118110236220472"/>
  <pageSetup firstPageNumber="3" useFirstPageNumber="1" fitToHeight="40" fitToWidth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2017-04-12T03:35:23Z</cp:lastPrinted>
  <dcterms:created xsi:type="dcterms:W3CDTF">2010-12-01T11:29:51Z</dcterms:created>
  <dcterms:modified xsi:type="dcterms:W3CDTF">2017-08-16T02:10:24Z</dcterms:modified>
  <cp:category/>
  <cp:version/>
  <cp:contentType/>
  <cp:contentStatus/>
</cp:coreProperties>
</file>